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Група по універсальній послузі\Мізерак В.С\Робочий ПК\Звітність\Борги нас\"/>
    </mc:Choice>
  </mc:AlternateContent>
  <bookViews>
    <workbookView xWindow="0" yWindow="0" windowWidth="28770" windowHeight="1137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9" i="1" l="1"/>
  <c r="E34" i="1"/>
  <c r="E32" i="1"/>
  <c r="D36" i="1"/>
  <c r="E36" i="1" s="1"/>
  <c r="D35" i="1"/>
  <c r="E35" i="1" s="1"/>
  <c r="D34" i="1"/>
  <c r="D31" i="1"/>
  <c r="E31" i="1" s="1"/>
  <c r="B36" i="1"/>
  <c r="B35" i="1"/>
  <c r="B34" i="1"/>
  <c r="B31" i="1"/>
  <c r="E26" i="1"/>
  <c r="E25" i="1"/>
  <c r="D26" i="1"/>
  <c r="D25" i="1"/>
  <c r="D24" i="1"/>
  <c r="E24" i="1" s="1"/>
  <c r="B26" i="1"/>
  <c r="B25" i="1"/>
  <c r="B24" i="1"/>
  <c r="D21" i="1"/>
  <c r="B21" i="1"/>
  <c r="E22" i="1"/>
  <c r="E19" i="1"/>
  <c r="E21" i="1" l="1"/>
  <c r="E9" i="1"/>
  <c r="D14" i="1"/>
  <c r="C14" i="1"/>
  <c r="B14" i="1"/>
  <c r="D15" i="1"/>
  <c r="D16" i="1"/>
  <c r="C15" i="1"/>
  <c r="C16" i="1"/>
  <c r="B15" i="1"/>
  <c r="B16" i="1"/>
  <c r="D12" i="1"/>
  <c r="E12" i="1" s="1"/>
  <c r="D11" i="1"/>
  <c r="C12" i="1"/>
  <c r="B12" i="1"/>
  <c r="C11" i="1"/>
  <c r="B11" i="1"/>
  <c r="E16" i="1" l="1"/>
  <c r="E15" i="1"/>
  <c r="E11" i="1"/>
</calcChain>
</file>

<file path=xl/sharedStrings.xml><?xml version="1.0" encoding="utf-8"?>
<sst xmlns="http://schemas.openxmlformats.org/spreadsheetml/2006/main" count="45" uniqueCount="24">
  <si>
    <t xml:space="preserve">Компенсація надається для покриття різниці вартості спожитої електричної енергії, що виникла в результаті відміни знижених тарифів і застосування фіксованої ціни для побутових споживачів (крім тих, які отримують житлову субсидію), встановленої з 1 січня 2021 р., таким категоріям споживачів: </t>
  </si>
  <si>
    <t>3) багатодітні, прийомні сім’ї та дитячі будинки сімейного типу.</t>
  </si>
  <si>
    <t>Питання надання компенсації деяким категоріям споживачів електричної енергії</t>
  </si>
  <si>
    <t>Двозонні тарифи, диференційовані за періодами часу</t>
  </si>
  <si>
    <t>Тризонні тарифи, диференційовані за періодами часу</t>
  </si>
  <si>
    <t>до 3000 кВт*год</t>
  </si>
  <si>
    <t>більше 3000 кВт*год</t>
  </si>
  <si>
    <t>Тариф який діяв станом на 31.12.2020р, грн з ПДВ</t>
  </si>
  <si>
    <t>Тариф з 1 січня 2021, грн з ПДВ</t>
  </si>
  <si>
    <t xml:space="preserve">       НІЧНИЙ ПЕРІОД (23:00 - 7:00)</t>
  </si>
  <si>
    <t xml:space="preserve">       НАПІВПІКОВИЙ ПЕРІОД (7:00 - 8:00,11:00 - 20:00, 22:00 - 23:00)</t>
  </si>
  <si>
    <t xml:space="preserve">       ПІКОВИЙ ПЕРІОД (8:00 - 11:00 20:00 - 22:00)</t>
  </si>
  <si>
    <t xml:space="preserve">       НІЧНИЙ ПЕРІОД з 23:00 до 07:00</t>
  </si>
  <si>
    <t xml:space="preserve">       ДЕННИЙ ПЕРІОД з 07:00 до 23:00</t>
  </si>
  <si>
    <t xml:space="preserve">більше 3000 кВт*год, </t>
  </si>
  <si>
    <t>Основні</t>
  </si>
  <si>
    <r>
      <t>Відповідно до постанови Кабінету міністрів України від 01.02.2021 року №64 «</t>
    </r>
    <r>
      <rPr>
        <b/>
        <sz val="12"/>
        <color rgb="FF333333"/>
        <rFont val="Times New Roman"/>
        <family val="1"/>
        <charset val="204"/>
      </rPr>
      <t>Питання надання компенсації деяким категоріям споживачів електричної енергії»</t>
    </r>
  </si>
  <si>
    <t>Категорія споживачів  (крім тих, які отримують житлову субсидію)</t>
  </si>
  <si>
    <r>
      <t>Розмір компенсації за</t>
    </r>
    <r>
      <rPr>
        <b/>
        <sz val="11"/>
        <color theme="1"/>
        <rFont val="Calibri"/>
        <family val="2"/>
        <charset val="204"/>
        <scheme val="minor"/>
      </rPr>
      <t xml:space="preserve"> 1 кВт*год</t>
    </r>
    <r>
      <rPr>
        <sz val="11"/>
        <color theme="1"/>
        <rFont val="Calibri"/>
        <family val="2"/>
        <charset val="204"/>
        <scheme val="minor"/>
      </rPr>
      <t xml:space="preserve">, здійснюється в залежності від фактичного обсягу споживання, грн з ПДВ </t>
    </r>
  </si>
  <si>
    <r>
      <t xml:space="preserve">1) населення, яке проживає в житлових будинках (у тому числі в житлових будинках готельного типу, квартирах та гуртожитках), обладнаних в установленому порядку електроопалювальними установками (у тому числі в сільській місцевості), і станом на </t>
    </r>
    <r>
      <rPr>
        <u/>
        <sz val="12"/>
        <rFont val="Times New Roman"/>
        <family val="1"/>
        <charset val="204"/>
      </rPr>
      <t>31 грудня 2020 р. мали право на знижений тари</t>
    </r>
    <r>
      <rPr>
        <sz val="12"/>
        <rFont val="Times New Roman"/>
        <family val="1"/>
        <charset val="204"/>
      </rPr>
      <t>ф;</t>
    </r>
  </si>
  <si>
    <r>
      <t xml:space="preserve">за об’єктами споживачів, зазначених у підпункті 1 щодо яких діяли відповідні знижені тарифи станом на 31 грудня 2020 р., здійснюється розрахунок вартості фактичного обсягу споживання в межах обмежень </t>
    </r>
    <r>
      <rPr>
        <b/>
        <sz val="8"/>
        <rFont val="Times New Roman"/>
        <family val="1"/>
        <charset val="204"/>
      </rPr>
      <t>3000 кВт∙год</t>
    </r>
    <r>
      <rPr>
        <sz val="8"/>
        <rFont val="Times New Roman"/>
        <family val="1"/>
        <charset val="204"/>
      </rPr>
      <t xml:space="preserve"> на місяць, за зниженими тарифами та за фіксованою ціною, встановленою з 1 січня 2021 р.; під час здійснення розрахунку за зниженим тарифом та фіксованою ціною за наявності обліку споживання електричної енергії за періодами часу застосовуються відповідні тарифні коефіцієнти;</t>
    </r>
  </si>
  <si>
    <t>2) населення, яке проживає в багатоквартирних будинках, не газифікованих природним газом і в яких відсутні або не функціонують системи централізованого теплопостачання (у тому числі в сільській місцевості), і станом на 31 грудня 2020 р. мали право на знижений тариф;</t>
  </si>
  <si>
    <r>
      <t xml:space="preserve">за об’єктами споживачів, зазначених у підпункті 2 щодо яких діяли відповідні знижені тарифи станом на 31 грудня 2020 р., здійснюється розрахунок вартості фактичного обсягу споживання в межах обмежень </t>
    </r>
    <r>
      <rPr>
        <b/>
        <sz val="8"/>
        <rFont val="Times New Roman"/>
        <family val="1"/>
        <charset val="204"/>
      </rPr>
      <t>3000 кВт∙год</t>
    </r>
    <r>
      <rPr>
        <sz val="8"/>
        <rFont val="Times New Roman"/>
        <family val="1"/>
        <charset val="204"/>
      </rPr>
      <t xml:space="preserve"> на місяць, за зниженими тарифами та за фіксованою ціною, встановленою з 1 січня 2021 р.;під час здійснення розрахунку за зниженим тарифом та фіксованою ціною за наявності обліку споживання електричної енергії за періодами часу застосовуються відповідні тарифні коефіцієнти</t>
    </r>
  </si>
  <si>
    <t>за об’єктами споживачів, зазначених у підпункті 3 , здійснюється розрахунок вартості фактичного обсягу споживання за зниженими тарифами та за фіксованою ціною, встановленою з 1 січня 2021 р.; під час здійснення розрахунку за зниженим тарифом та фіксованою ціною за наявності обліку споживання електричної енергії за періодами часу застосовуються відповідні тарифні коефіцієнти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</si>
</sst>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.5"/>
      <color rgb="FF1D1D1B"/>
      <name val="Times New Roman"/>
      <family val="1"/>
      <charset val="204"/>
    </font>
    <font>
      <sz val="14"/>
      <color rgb="FF333333"/>
      <name val="ProbaPro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/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0" fillId="0" borderId="19" xfId="0" applyFont="1" applyBorder="1"/>
    <xf numFmtId="0" fontId="14" fillId="0" borderId="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Border="1"/>
    <xf numFmtId="0" fontId="11" fillId="0" borderId="20" xfId="0" applyFont="1" applyBorder="1"/>
    <xf numFmtId="0" fontId="14" fillId="0" borderId="10" xfId="0" applyFont="1" applyBorder="1" applyAlignment="1">
      <alignment horizontal="left" vertical="center" wrapText="1"/>
    </xf>
    <xf numFmtId="0" fontId="11" fillId="0" borderId="21" xfId="0" applyFont="1" applyBorder="1"/>
    <xf numFmtId="0" fontId="14" fillId="0" borderId="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justify" vertical="center"/>
    </xf>
    <xf numFmtId="0" fontId="14" fillId="0" borderId="7" xfId="0" applyFont="1" applyBorder="1" applyAlignment="1">
      <alignment horizontal="center" vertical="center" wrapText="1"/>
    </xf>
    <xf numFmtId="0" fontId="10" fillId="0" borderId="24" xfId="0" applyFont="1" applyBorder="1"/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8" xfId="0" applyFont="1" applyBorder="1"/>
    <xf numFmtId="0" fontId="13" fillId="0" borderId="7" xfId="0" applyFont="1" applyBorder="1" applyAlignment="1">
      <alignment horizontal="left" wrapText="1"/>
    </xf>
    <xf numFmtId="0" fontId="11" fillId="0" borderId="30" xfId="0" applyFont="1" applyBorder="1" applyAlignment="1">
      <alignment horizontal="justify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/>
    <xf numFmtId="0" fontId="11" fillId="0" borderId="28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topLeftCell="A4" zoomScaleNormal="100" workbookViewId="0">
      <selection activeCell="B12" sqref="B12"/>
    </sheetView>
  </sheetViews>
  <sheetFormatPr defaultRowHeight="15"/>
  <cols>
    <col min="1" max="1" width="74.5703125" customWidth="1"/>
    <col min="2" max="2" width="16.85546875" customWidth="1"/>
    <col min="3" max="3" width="16.7109375" customWidth="1"/>
    <col min="4" max="4" width="22.5703125" customWidth="1"/>
    <col min="5" max="5" width="16.28515625" customWidth="1"/>
    <col min="6" max="6" width="22.28515625" customWidth="1"/>
    <col min="7" max="7" width="46.85546875" customWidth="1"/>
  </cols>
  <sheetData>
    <row r="2" spans="1:7" ht="18">
      <c r="A2" s="3" t="s">
        <v>2</v>
      </c>
      <c r="B2" s="3"/>
    </row>
    <row r="5" spans="1:7" ht="15.75">
      <c r="A5" s="5" t="s">
        <v>16</v>
      </c>
      <c r="B5" s="5"/>
      <c r="C5" s="5"/>
      <c r="D5" s="5"/>
      <c r="E5" s="5"/>
    </row>
    <row r="6" spans="1:7" ht="60" customHeight="1" thickBot="1">
      <c r="A6" s="32" t="s">
        <v>0</v>
      </c>
      <c r="B6" s="32"/>
      <c r="C6" s="32"/>
      <c r="D6" s="32"/>
      <c r="E6" s="32"/>
    </row>
    <row r="7" spans="1:7" ht="40.5" customHeight="1" thickBot="1">
      <c r="A7" s="6" t="s">
        <v>17</v>
      </c>
      <c r="B7" s="33" t="s">
        <v>7</v>
      </c>
      <c r="C7" s="34"/>
      <c r="D7" s="7" t="s">
        <v>8</v>
      </c>
      <c r="E7" s="37" t="s">
        <v>18</v>
      </c>
      <c r="F7" s="37"/>
      <c r="G7" s="38"/>
    </row>
    <row r="8" spans="1:7" ht="92.25" customHeight="1">
      <c r="A8" s="48" t="s">
        <v>19</v>
      </c>
      <c r="B8" s="49" t="s">
        <v>5</v>
      </c>
      <c r="C8" s="50" t="s">
        <v>6</v>
      </c>
      <c r="D8" s="50"/>
      <c r="E8" s="50" t="s">
        <v>5</v>
      </c>
      <c r="F8" s="50" t="s">
        <v>14</v>
      </c>
      <c r="G8" s="51" t="s">
        <v>20</v>
      </c>
    </row>
    <row r="9" spans="1:7" ht="15.75">
      <c r="A9" s="52" t="s">
        <v>15</v>
      </c>
      <c r="B9" s="8">
        <v>0.9</v>
      </c>
      <c r="C9" s="25">
        <v>1.68</v>
      </c>
      <c r="D9" s="25">
        <v>1.68</v>
      </c>
      <c r="E9" s="25">
        <f>D9-B9</f>
        <v>0.77999999999999992</v>
      </c>
      <c r="F9" s="25">
        <v>0</v>
      </c>
      <c r="G9" s="53"/>
    </row>
    <row r="10" spans="1:7" ht="15.75">
      <c r="A10" s="52" t="s">
        <v>3</v>
      </c>
      <c r="B10" s="10"/>
      <c r="C10" s="25"/>
      <c r="D10" s="25"/>
      <c r="E10" s="9"/>
      <c r="F10" s="9"/>
      <c r="G10" s="53"/>
    </row>
    <row r="11" spans="1:7" ht="15.75">
      <c r="A11" s="54" t="s">
        <v>12</v>
      </c>
      <c r="B11" s="11">
        <f>B9*0.5</f>
        <v>0.45</v>
      </c>
      <c r="C11" s="12">
        <f>C9*0.5</f>
        <v>0.84</v>
      </c>
      <c r="D11" s="12">
        <f>D9*0.5</f>
        <v>0.84</v>
      </c>
      <c r="E11" s="25">
        <f>D11-B11</f>
        <v>0.38999999999999996</v>
      </c>
      <c r="F11" s="25">
        <v>0</v>
      </c>
      <c r="G11" s="53"/>
    </row>
    <row r="12" spans="1:7" ht="15.75">
      <c r="A12" s="54" t="s">
        <v>13</v>
      </c>
      <c r="B12" s="11">
        <f>B9</f>
        <v>0.9</v>
      </c>
      <c r="C12" s="12">
        <f>C9</f>
        <v>1.68</v>
      </c>
      <c r="D12" s="25">
        <f>D9</f>
        <v>1.68</v>
      </c>
      <c r="E12" s="25">
        <f>D12-B12</f>
        <v>0.77999999999999992</v>
      </c>
      <c r="F12" s="25">
        <v>0</v>
      </c>
      <c r="G12" s="53"/>
    </row>
    <row r="13" spans="1:7" ht="15.75">
      <c r="A13" s="52" t="s">
        <v>4</v>
      </c>
      <c r="B13" s="10"/>
      <c r="C13" s="25"/>
      <c r="D13" s="25"/>
      <c r="E13" s="9"/>
      <c r="F13" s="9"/>
      <c r="G13" s="53"/>
    </row>
    <row r="14" spans="1:7" ht="15.75">
      <c r="A14" s="55" t="s">
        <v>9</v>
      </c>
      <c r="B14" s="10">
        <f>B9*0.4</f>
        <v>0.36000000000000004</v>
      </c>
      <c r="C14" s="23">
        <f>C9*0.4</f>
        <v>0.67200000000000004</v>
      </c>
      <c r="D14" s="23">
        <f>D9*0.4</f>
        <v>0.67200000000000004</v>
      </c>
      <c r="E14" s="25">
        <f>D14-B14</f>
        <v>0.312</v>
      </c>
      <c r="F14" s="25">
        <v>0</v>
      </c>
      <c r="G14" s="53"/>
    </row>
    <row r="15" spans="1:7" ht="15.75">
      <c r="A15" s="55" t="s">
        <v>10</v>
      </c>
      <c r="B15" s="10">
        <f>B9</f>
        <v>0.9</v>
      </c>
      <c r="C15" s="23">
        <f>C9</f>
        <v>1.68</v>
      </c>
      <c r="D15" s="23">
        <f>D9</f>
        <v>1.68</v>
      </c>
      <c r="E15" s="25">
        <f t="shared" ref="E15:E16" si="0">D15-B15</f>
        <v>0.77999999999999992</v>
      </c>
      <c r="F15" s="25">
        <v>0</v>
      </c>
      <c r="G15" s="53"/>
    </row>
    <row r="16" spans="1:7" ht="16.5" thickBot="1">
      <c r="A16" s="56" t="s">
        <v>11</v>
      </c>
      <c r="B16" s="13">
        <f>B9*1.5</f>
        <v>1.35</v>
      </c>
      <c r="C16" s="24">
        <f>C9*1.5</f>
        <v>2.52</v>
      </c>
      <c r="D16" s="24">
        <f>D9*1.5</f>
        <v>2.52</v>
      </c>
      <c r="E16" s="26">
        <f t="shared" si="0"/>
        <v>1.17</v>
      </c>
      <c r="F16" s="26">
        <v>0</v>
      </c>
      <c r="G16" s="57"/>
    </row>
    <row r="17" spans="1:7" ht="16.5" thickBot="1">
      <c r="A17" s="58"/>
      <c r="B17" s="14"/>
      <c r="C17" s="15"/>
      <c r="D17" s="16"/>
      <c r="E17" s="17"/>
      <c r="F17" s="17"/>
      <c r="G17" s="59"/>
    </row>
    <row r="18" spans="1:7" ht="86.25" customHeight="1">
      <c r="A18" s="60" t="s">
        <v>21</v>
      </c>
      <c r="B18" s="49" t="s">
        <v>5</v>
      </c>
      <c r="C18" s="50" t="s">
        <v>6</v>
      </c>
      <c r="D18" s="50"/>
      <c r="E18" s="50" t="s">
        <v>5</v>
      </c>
      <c r="F18" s="50" t="s">
        <v>14</v>
      </c>
      <c r="G18" s="61" t="s">
        <v>22</v>
      </c>
    </row>
    <row r="19" spans="1:7" ht="15.75">
      <c r="A19" s="62" t="s">
        <v>15</v>
      </c>
      <c r="B19" s="39">
        <v>0.9</v>
      </c>
      <c r="C19" s="28"/>
      <c r="D19" s="25">
        <v>1.68</v>
      </c>
      <c r="E19" s="25">
        <f>D19-B19</f>
        <v>0.77999999999999992</v>
      </c>
      <c r="F19" s="25">
        <v>0</v>
      </c>
      <c r="G19" s="63"/>
    </row>
    <row r="20" spans="1:7" ht="15.75">
      <c r="A20" s="52" t="s">
        <v>3</v>
      </c>
      <c r="B20" s="19"/>
      <c r="C20" s="19"/>
      <c r="D20" s="25"/>
      <c r="E20" s="25"/>
      <c r="F20" s="25"/>
      <c r="G20" s="63"/>
    </row>
    <row r="21" spans="1:7" ht="15.75">
      <c r="A21" s="54" t="s">
        <v>12</v>
      </c>
      <c r="B21" s="39">
        <f>B19*0.5</f>
        <v>0.45</v>
      </c>
      <c r="C21" s="28"/>
      <c r="D21" s="25">
        <f>D19*0.5</f>
        <v>0.84</v>
      </c>
      <c r="E21" s="25">
        <f t="shared" ref="E21:E22" si="1">D21-B21</f>
        <v>0.38999999999999996</v>
      </c>
      <c r="F21" s="25">
        <v>0</v>
      </c>
      <c r="G21" s="63"/>
    </row>
    <row r="22" spans="1:7" ht="15.75">
      <c r="A22" s="54" t="s">
        <v>13</v>
      </c>
      <c r="B22" s="39">
        <v>0.9</v>
      </c>
      <c r="C22" s="28"/>
      <c r="D22" s="25">
        <v>1.68</v>
      </c>
      <c r="E22" s="25">
        <f t="shared" si="1"/>
        <v>0.77999999999999992</v>
      </c>
      <c r="F22" s="25">
        <v>0</v>
      </c>
      <c r="G22" s="63"/>
    </row>
    <row r="23" spans="1:7" ht="15.75">
      <c r="A23" s="52" t="s">
        <v>4</v>
      </c>
      <c r="B23" s="19"/>
      <c r="C23" s="19"/>
      <c r="D23" s="25"/>
      <c r="E23" s="25"/>
      <c r="F23" s="25"/>
      <c r="G23" s="63"/>
    </row>
    <row r="24" spans="1:7" ht="15.75">
      <c r="A24" s="55" t="s">
        <v>9</v>
      </c>
      <c r="B24" s="40">
        <f>B19*0.4</f>
        <v>0.36000000000000004</v>
      </c>
      <c r="C24" s="41"/>
      <c r="D24" s="23">
        <f>D19*0.4</f>
        <v>0.67200000000000004</v>
      </c>
      <c r="E24" s="23">
        <f t="shared" ref="E24:E26" si="2">D24-B24</f>
        <v>0.312</v>
      </c>
      <c r="F24" s="25">
        <v>0</v>
      </c>
      <c r="G24" s="63"/>
    </row>
    <row r="25" spans="1:7" ht="15.75">
      <c r="A25" s="55" t="s">
        <v>10</v>
      </c>
      <c r="B25" s="40">
        <f>B19</f>
        <v>0.9</v>
      </c>
      <c r="C25" s="41"/>
      <c r="D25" s="23">
        <f>D19</f>
        <v>1.68</v>
      </c>
      <c r="E25" s="23">
        <f t="shared" si="2"/>
        <v>0.77999999999999992</v>
      </c>
      <c r="F25" s="25">
        <v>0</v>
      </c>
      <c r="G25" s="63"/>
    </row>
    <row r="26" spans="1:7" ht="16.5" thickBot="1">
      <c r="A26" s="56" t="s">
        <v>11</v>
      </c>
      <c r="B26" s="42">
        <f>B19*1.5</f>
        <v>1.35</v>
      </c>
      <c r="C26" s="43"/>
      <c r="D26" s="24">
        <f>D19*1.5</f>
        <v>2.52</v>
      </c>
      <c r="E26" s="24">
        <f t="shared" si="2"/>
        <v>1.17</v>
      </c>
      <c r="F26" s="26">
        <v>0</v>
      </c>
      <c r="G26" s="64"/>
    </row>
    <row r="27" spans="1:7" ht="16.5" thickBot="1">
      <c r="A27" s="65"/>
      <c r="B27" s="20"/>
      <c r="C27" s="21"/>
      <c r="D27" s="18"/>
      <c r="E27" s="22"/>
      <c r="F27" s="22"/>
      <c r="G27" s="66"/>
    </row>
    <row r="28" spans="1:7" ht="45" customHeight="1">
      <c r="A28" s="67" t="s">
        <v>1</v>
      </c>
      <c r="B28" s="35"/>
      <c r="C28" s="35"/>
      <c r="D28" s="27"/>
      <c r="E28" s="36"/>
      <c r="F28" s="36"/>
      <c r="G28" s="61" t="s">
        <v>23</v>
      </c>
    </row>
    <row r="29" spans="1:7" ht="15.75">
      <c r="A29" s="62" t="s">
        <v>15</v>
      </c>
      <c r="B29" s="39">
        <v>0.9</v>
      </c>
      <c r="C29" s="39"/>
      <c r="D29" s="25">
        <v>1.68</v>
      </c>
      <c r="E29" s="46">
        <f>D29-B29</f>
        <v>0.77999999999999992</v>
      </c>
      <c r="F29" s="46"/>
      <c r="G29" s="63"/>
    </row>
    <row r="30" spans="1:7" ht="15.75">
      <c r="A30" s="62" t="s">
        <v>3</v>
      </c>
      <c r="B30" s="28"/>
      <c r="C30" s="29"/>
      <c r="D30" s="25"/>
      <c r="E30" s="30"/>
      <c r="F30" s="31"/>
      <c r="G30" s="63"/>
    </row>
    <row r="31" spans="1:7" ht="15.75">
      <c r="A31" s="68" t="s">
        <v>12</v>
      </c>
      <c r="B31" s="39">
        <f>B29*0.5</f>
        <v>0.45</v>
      </c>
      <c r="C31" s="39"/>
      <c r="D31" s="25">
        <f>D29*0.5</f>
        <v>0.84</v>
      </c>
      <c r="E31" s="46">
        <f>D31-B31</f>
        <v>0.38999999999999996</v>
      </c>
      <c r="F31" s="46"/>
      <c r="G31" s="63"/>
    </row>
    <row r="32" spans="1:7" ht="15.75">
      <c r="A32" s="68" t="s">
        <v>13</v>
      </c>
      <c r="B32" s="39">
        <v>0.9</v>
      </c>
      <c r="C32" s="39"/>
      <c r="D32" s="25">
        <v>1.68</v>
      </c>
      <c r="E32" s="46">
        <f>D32-B32</f>
        <v>0.77999999999999992</v>
      </c>
      <c r="F32" s="46"/>
      <c r="G32" s="63"/>
    </row>
    <row r="33" spans="1:7" ht="15.75">
      <c r="A33" s="62" t="s">
        <v>4</v>
      </c>
      <c r="B33" s="28"/>
      <c r="C33" s="29"/>
      <c r="D33" s="25"/>
      <c r="E33" s="30"/>
      <c r="F33" s="31"/>
      <c r="G33" s="63"/>
    </row>
    <row r="34" spans="1:7" ht="15.75">
      <c r="A34" s="69" t="s">
        <v>9</v>
      </c>
      <c r="B34" s="44">
        <f>B29*0.4</f>
        <v>0.36000000000000004</v>
      </c>
      <c r="C34" s="44"/>
      <c r="D34" s="23">
        <f>D29*0.4</f>
        <v>0.67200000000000004</v>
      </c>
      <c r="E34" s="46">
        <f>D34-B34</f>
        <v>0.312</v>
      </c>
      <c r="F34" s="46"/>
      <c r="G34" s="63"/>
    </row>
    <row r="35" spans="1:7" ht="15.75">
      <c r="A35" s="69" t="s">
        <v>10</v>
      </c>
      <c r="B35" s="44">
        <f>B29</f>
        <v>0.9</v>
      </c>
      <c r="C35" s="44"/>
      <c r="D35" s="23">
        <f>D29</f>
        <v>1.68</v>
      </c>
      <c r="E35" s="46">
        <f>D35-B35</f>
        <v>0.77999999999999992</v>
      </c>
      <c r="F35" s="46"/>
      <c r="G35" s="63"/>
    </row>
    <row r="36" spans="1:7" ht="16.5" thickBot="1">
      <c r="A36" s="70" t="s">
        <v>11</v>
      </c>
      <c r="B36" s="45">
        <f>B29*1.5</f>
        <v>1.35</v>
      </c>
      <c r="C36" s="45"/>
      <c r="D36" s="24">
        <f>D29*1.5</f>
        <v>2.52</v>
      </c>
      <c r="E36" s="47">
        <f>D36-B36</f>
        <v>1.17</v>
      </c>
      <c r="F36" s="47"/>
      <c r="G36" s="64"/>
    </row>
    <row r="37" spans="1:7" ht="18.75">
      <c r="A37" s="1"/>
      <c r="B37" s="1"/>
    </row>
    <row r="38" spans="1:7">
      <c r="A38" s="4"/>
      <c r="B38" s="4"/>
    </row>
    <row r="39" spans="1:7">
      <c r="A39" s="4"/>
      <c r="B39" s="4"/>
    </row>
    <row r="40" spans="1:7">
      <c r="A40" s="4"/>
      <c r="B40" s="4"/>
    </row>
    <row r="41" spans="1:7">
      <c r="A41" s="4"/>
      <c r="B41" s="4"/>
    </row>
    <row r="42" spans="1:7">
      <c r="A42" s="4"/>
      <c r="B42" s="4"/>
    </row>
    <row r="43" spans="1:7" ht="17.25">
      <c r="A43" s="2"/>
      <c r="B43" s="2"/>
    </row>
  </sheetData>
  <mergeCells count="30">
    <mergeCell ref="B29:C29"/>
    <mergeCell ref="E29:F29"/>
    <mergeCell ref="B31:C31"/>
    <mergeCell ref="B32:C32"/>
    <mergeCell ref="B34:C34"/>
    <mergeCell ref="B35:C35"/>
    <mergeCell ref="B36:C36"/>
    <mergeCell ref="E31:F31"/>
    <mergeCell ref="E32:F32"/>
    <mergeCell ref="E34:F34"/>
    <mergeCell ref="E35:F35"/>
    <mergeCell ref="E36:F36"/>
    <mergeCell ref="B33:C33"/>
    <mergeCell ref="E33:F33"/>
    <mergeCell ref="B30:C30"/>
    <mergeCell ref="E30:F30"/>
    <mergeCell ref="A6:E6"/>
    <mergeCell ref="B7:C7"/>
    <mergeCell ref="B28:C28"/>
    <mergeCell ref="E28:F28"/>
    <mergeCell ref="E7:G7"/>
    <mergeCell ref="G8:G16"/>
    <mergeCell ref="B19:C19"/>
    <mergeCell ref="B21:C21"/>
    <mergeCell ref="B22:C22"/>
    <mergeCell ref="B24:C24"/>
    <mergeCell ref="B25:C25"/>
    <mergeCell ref="B26:C26"/>
    <mergeCell ref="G18:G26"/>
    <mergeCell ref="G28:G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Мізерак Василь Степанович</dc:creator>
  <cp:lastModifiedBy>Мізерак Василь Степанович</cp:lastModifiedBy>
  <dcterms:created xsi:type="dcterms:W3CDTF">2021-02-03T09:42:02Z</dcterms:created>
  <dcterms:modified xsi:type="dcterms:W3CDTF">2021-02-03T11:03:38Z</dcterms:modified>
</cp:coreProperties>
</file>